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0.xml" ContentType="application/vnd.ms-excel.person+xml"/>
  <Override PartName="/xl/persons/person3.xml" ContentType="application/vnd.ms-excel.person+xml"/>
  <Override PartName="/xl/persons/person2.xml" ContentType="application/vnd.ms-excel.person+xml"/>
  <Override PartName="/xl/persons/person1.xml" ContentType="application/vnd.ms-excel.person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CFEC2962EC4D7827/Documenten/Persoonlijk/beoordelingen scheidsrechters/"/>
    </mc:Choice>
  </mc:AlternateContent>
  <xr:revisionPtr revIDLastSave="0" documentId="8_{4A79C217-9ECF-49D7-BC98-2687C8AE391A}" xr6:coauthVersionLast="47" xr6:coauthVersionMax="47" xr10:uidLastSave="{00000000-0000-0000-0000-000000000000}"/>
  <bookViews>
    <workbookView showHorizontalScroll="0" showVerticalScroll="0" showSheetTabs="0" xWindow="-120" yWindow="-120" windowWidth="19440" windowHeight="15000" tabRatio="450" autoFilterDateGrouping="0" xr2:uid="{00000000-000D-0000-FFFF-FFFF00000000}"/>
  </bookViews>
  <sheets>
    <sheet name="beoordelingsformulier" sheetId="1" r:id="rId1"/>
    <sheet name="tabellen" sheetId="2" r:id="rId2"/>
  </sheets>
  <definedNames>
    <definedName name="aard_wedstrijd">tabellen!#REF!</definedName>
    <definedName name="intensiteit">tabellen!$A$1:$A$6</definedName>
    <definedName name="intensiviteit">tabellen!#REF!</definedName>
    <definedName name="omstandigheden">tabellen!$A$8:$A$13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21" i="1" l="1"/>
  <c r="H17" i="1"/>
  <c r="H18" i="1"/>
  <c r="H22" i="1"/>
  <c r="H19" i="1"/>
  <c r="H15" i="1" l="1"/>
  <c r="H16" i="1"/>
  <c r="H14" i="1"/>
  <c r="H13" i="1"/>
  <c r="H23" i="1"/>
  <c r="H20" i="1"/>
  <c r="H10" i="1"/>
  <c r="H11" i="1"/>
  <c r="H12" i="1"/>
  <c r="H9" i="1"/>
  <c r="H24" i="1"/>
  <c r="H25" i="1" l="1"/>
  <c r="M33" i="1" s="1"/>
  <c r="M30" i="1" l="1"/>
  <c r="M29" i="1"/>
  <c r="D25" i="1"/>
  <c r="M32" i="1"/>
  <c r="M31" i="1"/>
  <c r="M34" i="1" l="1"/>
  <c r="A27" i="1" s="1"/>
</calcChain>
</file>

<file path=xl/sharedStrings.xml><?xml version="1.0" encoding="utf-8"?>
<sst xmlns="http://schemas.openxmlformats.org/spreadsheetml/2006/main" count="70" uniqueCount="66">
  <si>
    <t>Line out</t>
  </si>
  <si>
    <t>Voordeel</t>
  </si>
  <si>
    <t>Ruck / Maul</t>
  </si>
  <si>
    <t>Open spel</t>
  </si>
  <si>
    <t>#</t>
  </si>
  <si>
    <r>
      <t>Scheidsrechter (</t>
    </r>
    <r>
      <rPr>
        <i/>
        <sz val="11"/>
        <color theme="1"/>
        <rFont val="Calibri"/>
        <family val="2"/>
        <scheme val="minor"/>
      </rPr>
      <t>Referee)</t>
    </r>
    <r>
      <rPr>
        <sz val="11"/>
        <color theme="1"/>
        <rFont val="Calibri"/>
        <family val="2"/>
        <scheme val="minor"/>
      </rPr>
      <t>:</t>
    </r>
  </si>
  <si>
    <r>
      <t xml:space="preserve">Datum </t>
    </r>
    <r>
      <rPr>
        <i/>
        <sz val="11"/>
        <color theme="1"/>
        <rFont val="Calibri"/>
        <family val="2"/>
        <scheme val="minor"/>
      </rPr>
      <t>(Date)</t>
    </r>
    <r>
      <rPr>
        <sz val="11"/>
        <color theme="1"/>
        <rFont val="Calibri"/>
        <family val="2"/>
        <scheme val="minor"/>
      </rPr>
      <t>:</t>
    </r>
  </si>
  <si>
    <r>
      <t>Plaats</t>
    </r>
    <r>
      <rPr>
        <i/>
        <sz val="11"/>
        <color theme="1"/>
        <rFont val="Calibri"/>
        <family val="2"/>
        <scheme val="minor"/>
      </rPr>
      <t xml:space="preserve"> (Venue):</t>
    </r>
  </si>
  <si>
    <r>
      <t xml:space="preserve">Competitieklasse </t>
    </r>
    <r>
      <rPr>
        <i/>
        <sz val="11"/>
        <color theme="1"/>
        <rFont val="Calibri"/>
        <family val="2"/>
        <scheme val="minor"/>
      </rPr>
      <t>(Leage):</t>
    </r>
  </si>
  <si>
    <t>ONDERDEEL</t>
  </si>
  <si>
    <r>
      <t xml:space="preserve">Naam beoordelaar </t>
    </r>
    <r>
      <rPr>
        <i/>
        <sz val="11"/>
        <color theme="1"/>
        <rFont val="Calibri"/>
        <family val="2"/>
        <scheme val="minor"/>
      </rPr>
      <t>(name assessor):</t>
    </r>
  </si>
  <si>
    <t>Penalties</t>
  </si>
  <si>
    <t>Line-out</t>
  </si>
  <si>
    <t>Communicatie / signalen</t>
  </si>
  <si>
    <t>Fitheid / mobiliteit</t>
  </si>
  <si>
    <t>Positionering / looplijnen</t>
  </si>
  <si>
    <t>Tackle</t>
  </si>
  <si>
    <t>Scrum</t>
  </si>
  <si>
    <t>Getackelde speler</t>
  </si>
  <si>
    <t>Erbij komende spelers</t>
  </si>
  <si>
    <t>Analyse en toepassing</t>
  </si>
  <si>
    <t>Communicatie en afhandeling</t>
  </si>
  <si>
    <t>Aard wedstrijd</t>
  </si>
  <si>
    <t>Intensiteit</t>
  </si>
  <si>
    <t>Omstandigheden</t>
  </si>
  <si>
    <t>Hoog</t>
  </si>
  <si>
    <t>Laag</t>
  </si>
  <si>
    <t>Gemiddeld</t>
  </si>
  <si>
    <t>Zeer lastig</t>
  </si>
  <si>
    <t>Lastig</t>
  </si>
  <si>
    <t>Eenvoudig</t>
  </si>
  <si>
    <t>Zeer eenvoudig</t>
  </si>
  <si>
    <t>Zeer hoog</t>
  </si>
  <si>
    <t>Zeer Laag</t>
  </si>
  <si>
    <t>TOELICHTING</t>
  </si>
  <si>
    <t>Eindoordeel</t>
  </si>
  <si>
    <t>Eindoordeel op basis van deze wedstrijd</t>
  </si>
  <si>
    <t>Tackelaar / Tackle Assist</t>
  </si>
  <si>
    <t xml:space="preserve"> 2-3</t>
  </si>
  <si>
    <t>Onsportief en gevaarlijk spel, wangedrag</t>
  </si>
  <si>
    <r>
      <t>General Management</t>
    </r>
    <r>
      <rPr>
        <sz val="11"/>
        <color theme="1"/>
        <rFont val="Calibri"/>
        <family val="2"/>
        <scheme val="minor"/>
      </rPr>
      <t xml:space="preserve"> </t>
    </r>
    <r>
      <rPr>
        <i/>
        <sz val="11"/>
        <color theme="1"/>
        <rFont val="Calibri"/>
        <family val="2"/>
        <scheme val="minor"/>
      </rPr>
      <t>(controle, spelregelfouten, kritieke fouten)</t>
    </r>
  </si>
  <si>
    <r>
      <t>Vooraf</t>
    </r>
    <r>
      <rPr>
        <i/>
        <sz val="11"/>
        <color theme="1"/>
        <rFont val="Calibri"/>
        <family val="2"/>
        <scheme val="minor"/>
      </rPr>
      <t xml:space="preserve"> (stabiel/recht)</t>
    </r>
  </si>
  <si>
    <r>
      <t xml:space="preserve">Tijdens </t>
    </r>
    <r>
      <rPr>
        <i/>
        <sz val="11"/>
        <color theme="1"/>
        <rFont val="Calibri"/>
        <family val="2"/>
        <scheme val="minor"/>
      </rPr>
      <t>(inbrengen en wegspelen)</t>
    </r>
  </si>
  <si>
    <r>
      <t xml:space="preserve">Vooraf </t>
    </r>
    <r>
      <rPr>
        <i/>
        <sz val="11"/>
        <color theme="1"/>
        <rFont val="Calibri"/>
        <family val="2"/>
        <scheme val="minor"/>
      </rPr>
      <t>(formeren in orde)</t>
    </r>
  </si>
  <si>
    <r>
      <t>Tijdens</t>
    </r>
    <r>
      <rPr>
        <i/>
        <sz val="11"/>
        <color theme="1"/>
        <rFont val="Calibri"/>
        <family val="2"/>
        <scheme val="minor"/>
      </rPr>
      <t xml:space="preserve"> (ingooi in orde)</t>
    </r>
  </si>
  <si>
    <t>De scheidsrechter presteert boven dit wedstrijdniveau en kan een hoger niveau aan.</t>
  </si>
  <si>
    <t>De scheidsrechter voldoet voor dit wedstrijdniveau.</t>
  </si>
  <si>
    <t>De scheidsrechter voldoet voor dit wedstrijdniveau, maar er zijn verbeterpunten</t>
  </si>
  <si>
    <t>De scheidsrechter toont potentieel voor dit niveau, maar heeft nog ontwikkeling nodig</t>
  </si>
  <si>
    <t>De scheidsrechter voldoet niet voor dit wedstrijdniveau en moet zich verbeteren</t>
  </si>
  <si>
    <t>4..</t>
  </si>
  <si>
    <t>material faults</t>
  </si>
  <si>
    <t>Free kicks</t>
  </si>
  <si>
    <t xml:space="preserve">  </t>
  </si>
  <si>
    <t>Scrums</t>
  </si>
  <si>
    <t>Performance</t>
  </si>
  <si>
    <t>TOP</t>
  </si>
  <si>
    <t>TIP</t>
  </si>
  <si>
    <t xml:space="preserve">Telling </t>
  </si>
  <si>
    <t>1e helft</t>
  </si>
  <si>
    <t>2e helft</t>
  </si>
  <si>
    <r>
      <t xml:space="preserve">Uitslag </t>
    </r>
    <r>
      <rPr>
        <i/>
        <sz val="11"/>
        <color theme="1"/>
        <rFont val="Calibri"/>
        <family val="2"/>
        <scheme val="minor"/>
      </rPr>
      <t xml:space="preserve">(result)H </t>
    </r>
    <r>
      <rPr>
        <sz val="11"/>
        <color theme="1"/>
        <rFont val="Calibri"/>
        <family val="2"/>
        <scheme val="minor"/>
      </rPr>
      <t>:</t>
    </r>
  </si>
  <si>
    <r>
      <t xml:space="preserve">tegen </t>
    </r>
    <r>
      <rPr>
        <i/>
        <sz val="11"/>
        <color theme="1"/>
        <rFont val="Calibri"/>
        <family val="2"/>
        <scheme val="minor"/>
      </rPr>
      <t>(vs) A:</t>
    </r>
  </si>
  <si>
    <r>
      <t xml:space="preserve">Wedstrijd </t>
    </r>
    <r>
      <rPr>
        <i/>
        <sz val="11"/>
        <color theme="1"/>
        <rFont val="Calibri"/>
        <family val="2"/>
        <scheme val="minor"/>
      </rPr>
      <t>(Match) H</t>
    </r>
    <r>
      <rPr>
        <sz val="11"/>
        <color theme="1"/>
        <rFont val="Calibri"/>
        <family val="2"/>
        <scheme val="minor"/>
      </rPr>
      <t>:</t>
    </r>
  </si>
  <si>
    <t>H</t>
  </si>
  <si>
    <t>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</si>
</sst>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0"/>
      <color theme="3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3" fillId="0" borderId="0" applyFont="0" applyFill="0" applyBorder="0" applyAlignment="0" applyProtection="0"/>
  </cellStyleXfs>
  <cellXfs count="109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0" fillId="3" borderId="1" xfId="0" applyFill="1" applyBorder="1" applyAlignment="1" applyProtection="1">
      <alignment horizontal="center"/>
      <protection locked="0"/>
    </xf>
    <xf numFmtId="0" fontId="0" fillId="2" borderId="1" xfId="0" applyFill="1" applyBorder="1" applyProtection="1">
      <protection locked="0"/>
    </xf>
    <xf numFmtId="0" fontId="0" fillId="0" borderId="0" xfId="0" applyAlignment="1">
      <alignment vertical="center"/>
    </xf>
    <xf numFmtId="0" fontId="0" fillId="0" borderId="2" xfId="0" applyBorder="1" applyAlignment="1">
      <alignment horizontal="right"/>
    </xf>
    <xf numFmtId="0" fontId="0" fillId="3" borderId="1" xfId="0" applyFill="1" applyBorder="1" applyAlignment="1" applyProtection="1">
      <alignment horizontal="right"/>
      <protection locked="0"/>
    </xf>
    <xf numFmtId="0" fontId="0" fillId="0" borderId="2" xfId="0" applyBorder="1"/>
    <xf numFmtId="0" fontId="0" fillId="0" borderId="3" xfId="0" applyBorder="1"/>
    <xf numFmtId="0" fontId="0" fillId="3" borderId="1" xfId="0" applyFill="1" applyBorder="1" applyProtection="1">
      <protection locked="0"/>
    </xf>
    <xf numFmtId="14" fontId="0" fillId="3" borderId="1" xfId="0" applyNumberFormat="1" applyFill="1" applyBorder="1" applyAlignment="1" applyProtection="1">
      <alignment wrapText="1"/>
      <protection locked="0"/>
    </xf>
    <xf numFmtId="0" fontId="4" fillId="3" borderId="1" xfId="0" applyFon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1" xfId="0" applyBorder="1"/>
    <xf numFmtId="0" fontId="4" fillId="3" borderId="5" xfId="0" applyFont="1" applyFill="1" applyBorder="1" applyProtection="1">
      <protection locked="0"/>
    </xf>
    <xf numFmtId="0" fontId="4" fillId="3" borderId="6" xfId="0" applyFont="1" applyFill="1" applyBorder="1" applyProtection="1">
      <protection locked="0"/>
    </xf>
    <xf numFmtId="0" fontId="4" fillId="3" borderId="7" xfId="0" applyFont="1" applyFill="1" applyBorder="1" applyProtection="1">
      <protection locked="0"/>
    </xf>
    <xf numFmtId="0" fontId="4" fillId="3" borderId="8" xfId="0" applyFont="1" applyFill="1" applyBorder="1" applyProtection="1">
      <protection locked="0"/>
    </xf>
    <xf numFmtId="0" fontId="0" fillId="3" borderId="2" xfId="0" applyFill="1" applyBorder="1" applyProtection="1">
      <protection locked="0"/>
    </xf>
    <xf numFmtId="0" fontId="0" fillId="3" borderId="3" xfId="0" applyFill="1" applyBorder="1" applyProtection="1">
      <protection locked="0"/>
    </xf>
    <xf numFmtId="0" fontId="0" fillId="3" borderId="4" xfId="0" applyFill="1" applyBorder="1" applyProtection="1">
      <protection locked="0"/>
    </xf>
    <xf numFmtId="0" fontId="4" fillId="3" borderId="9" xfId="0" applyFont="1" applyFill="1" applyBorder="1" applyProtection="1">
      <protection locked="0"/>
    </xf>
    <xf numFmtId="0" fontId="4" fillId="3" borderId="10" xfId="0" applyFont="1" applyFill="1" applyBorder="1" applyProtection="1">
      <protection locked="0"/>
    </xf>
    <xf numFmtId="0" fontId="4" fillId="3" borderId="11" xfId="0" applyFont="1" applyFill="1" applyBorder="1" applyProtection="1">
      <protection locked="0"/>
    </xf>
    <xf numFmtId="0" fontId="0" fillId="0" borderId="4" xfId="0" applyBorder="1" applyAlignment="1">
      <alignment horizontal="center"/>
    </xf>
    <xf numFmtId="0" fontId="0" fillId="0" borderId="3" xfId="0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0" fillId="3" borderId="2" xfId="0" applyFill="1" applyBorder="1" applyAlignment="1" applyProtection="1">
      <alignment horizontal="center"/>
      <protection locked="0"/>
    </xf>
    <xf numFmtId="0" fontId="0" fillId="3" borderId="14" xfId="0" applyFill="1" applyBorder="1" applyAlignment="1" applyProtection="1">
      <alignment horizontal="center"/>
      <protection locked="0"/>
    </xf>
    <xf numFmtId="0" fontId="0" fillId="3" borderId="12" xfId="0" applyFill="1" applyBorder="1" applyAlignment="1" applyProtection="1">
      <alignment horizontal="center"/>
      <protection locked="0"/>
    </xf>
    <xf numFmtId="0" fontId="0" fillId="3" borderId="9" xfId="0" applyFill="1" applyBorder="1" applyAlignment="1" applyProtection="1">
      <alignment horizontal="center"/>
      <protection locked="0"/>
    </xf>
    <xf numFmtId="0" fontId="0" fillId="0" borderId="1" xfId="0" applyBorder="1" applyProtection="1"/>
    <xf numFmtId="0" fontId="0" fillId="0" borderId="2" xfId="0" applyBorder="1" applyProtection="1"/>
    <xf numFmtId="0" fontId="0" fillId="0" borderId="4" xfId="0" applyBorder="1" applyProtection="1"/>
    <xf numFmtId="0" fontId="0" fillId="0" borderId="3" xfId="0" applyBorder="1" applyProtection="1"/>
    <xf numFmtId="0" fontId="6" fillId="0" borderId="0" xfId="0" applyFont="1" applyProtection="1"/>
    <xf numFmtId="0" fontId="0" fillId="0" borderId="0" xfId="0" applyProtection="1"/>
    <xf numFmtId="0" fontId="0" fillId="6" borderId="0" xfId="0" applyFill="1" applyAlignment="1" applyProtection="1">
      <alignment horizontal="right"/>
    </xf>
    <xf numFmtId="0" fontId="0" fillId="0" borderId="0" xfId="0" applyFont="1" applyProtection="1"/>
    <xf numFmtId="0" fontId="2" fillId="0" borderId="2" xfId="0" applyFont="1" applyBorder="1" applyAlignment="1" applyProtection="1">
      <alignment horizontal="center"/>
    </xf>
    <xf numFmtId="0" fontId="2" fillId="0" borderId="4" xfId="0" applyFont="1" applyBorder="1" applyAlignment="1" applyProtection="1">
      <alignment horizontal="center"/>
    </xf>
    <xf numFmtId="0" fontId="2" fillId="0" borderId="3" xfId="0" applyFont="1" applyBorder="1" applyAlignment="1" applyProtection="1">
      <alignment horizontal="center"/>
    </xf>
    <xf numFmtId="0" fontId="0" fillId="0" borderId="1" xfId="0" applyBorder="1" applyAlignment="1" applyProtection="1">
      <alignment horizontal="center"/>
    </xf>
    <xf numFmtId="0" fontId="0" fillId="0" borderId="2" xfId="0" applyBorder="1" applyAlignment="1" applyProtection="1">
      <alignment horizontal="center"/>
    </xf>
    <xf numFmtId="0" fontId="1" fillId="0" borderId="1" xfId="0" applyFont="1" applyBorder="1" applyAlignment="1" applyProtection="1">
      <alignment horizontal="center"/>
    </xf>
    <xf numFmtId="49" fontId="1" fillId="0" borderId="1" xfId="0" applyNumberFormat="1" applyFont="1" applyBorder="1" applyAlignment="1" applyProtection="1">
      <alignment horizontal="center"/>
    </xf>
    <xf numFmtId="0" fontId="6" fillId="0" borderId="0" xfId="0" applyFont="1" applyFill="1" applyAlignment="1" applyProtection="1">
      <alignment horizontal="center"/>
    </xf>
    <xf numFmtId="0" fontId="0" fillId="0" borderId="1" xfId="0" applyBorder="1" applyProtection="1"/>
    <xf numFmtId="0" fontId="1" fillId="4" borderId="1" xfId="0" applyFont="1" applyFill="1" applyBorder="1" applyAlignment="1" applyProtection="1">
      <alignment horizontal="left" vertical="center"/>
    </xf>
    <xf numFmtId="0" fontId="1" fillId="4" borderId="2" xfId="0" applyFont="1" applyFill="1" applyBorder="1" applyAlignment="1" applyProtection="1">
      <alignment horizontal="left" vertical="center"/>
    </xf>
    <xf numFmtId="0" fontId="1" fillId="4" borderId="4" xfId="0" applyFont="1" applyFill="1" applyBorder="1" applyAlignment="1" applyProtection="1">
      <alignment horizontal="left" vertical="center"/>
    </xf>
    <xf numFmtId="0" fontId="1" fillId="4" borderId="2" xfId="0" applyFont="1" applyFill="1" applyBorder="1" applyAlignment="1" applyProtection="1">
      <alignment horizontal="left" vertical="center"/>
    </xf>
    <xf numFmtId="0" fontId="1" fillId="4" borderId="4" xfId="0" applyFont="1" applyFill="1" applyBorder="1" applyAlignment="1" applyProtection="1">
      <alignment horizontal="left" vertical="center"/>
    </xf>
    <xf numFmtId="0" fontId="1" fillId="0" borderId="1" xfId="0" applyFont="1" applyBorder="1" applyAlignment="1" applyProtection="1">
      <alignment horizontal="left" vertical="center"/>
    </xf>
    <xf numFmtId="0" fontId="1" fillId="0" borderId="2" xfId="0" applyFont="1" applyBorder="1" applyAlignment="1" applyProtection="1">
      <alignment horizontal="left" vertical="center" wrapText="1"/>
    </xf>
    <xf numFmtId="0" fontId="0" fillId="0" borderId="4" xfId="0" applyBorder="1" applyAlignment="1" applyProtection="1">
      <alignment horizontal="left" vertical="center" wrapText="1"/>
    </xf>
    <xf numFmtId="0" fontId="1" fillId="0" borderId="2" xfId="0" applyFont="1" applyBorder="1" applyAlignment="1" applyProtection="1">
      <alignment horizontal="left" vertical="center"/>
    </xf>
    <xf numFmtId="0" fontId="1" fillId="0" borderId="4" xfId="0" applyFont="1" applyBorder="1" applyAlignment="1" applyProtection="1">
      <alignment horizontal="left" vertical="center"/>
    </xf>
    <xf numFmtId="0" fontId="0" fillId="0" borderId="4" xfId="0" applyBorder="1" applyAlignment="1" applyProtection="1">
      <alignment horizontal="left" vertical="center"/>
    </xf>
    <xf numFmtId="0" fontId="1" fillId="5" borderId="2" xfId="0" applyFont="1" applyFill="1" applyBorder="1" applyProtection="1"/>
    <xf numFmtId="0" fontId="1" fillId="5" borderId="4" xfId="0" applyFont="1" applyFill="1" applyBorder="1" applyProtection="1"/>
    <xf numFmtId="0" fontId="1" fillId="4" borderId="1" xfId="0" applyFont="1" applyFill="1" applyBorder="1" applyAlignment="1" applyProtection="1">
      <alignment vertical="center"/>
    </xf>
    <xf numFmtId="0" fontId="1" fillId="4" borderId="2" xfId="0" applyFont="1" applyFill="1" applyBorder="1" applyAlignment="1" applyProtection="1">
      <alignment vertical="center"/>
    </xf>
    <xf numFmtId="0" fontId="0" fillId="0" borderId="4" xfId="0" applyBorder="1" applyAlignment="1" applyProtection="1">
      <alignment vertical="center"/>
    </xf>
    <xf numFmtId="0" fontId="1" fillId="4" borderId="2" xfId="0" applyFont="1" applyFill="1" applyBorder="1" applyProtection="1"/>
    <xf numFmtId="0" fontId="1" fillId="4" borderId="4" xfId="0" applyFont="1" applyFill="1" applyBorder="1" applyProtection="1"/>
    <xf numFmtId="0" fontId="0" fillId="0" borderId="2" xfId="0" applyFont="1" applyBorder="1" applyAlignment="1" applyProtection="1"/>
    <xf numFmtId="0" fontId="0" fillId="0" borderId="4" xfId="0" applyBorder="1" applyAlignment="1" applyProtection="1"/>
    <xf numFmtId="0" fontId="0" fillId="0" borderId="3" xfId="0" applyBorder="1" applyAlignment="1" applyProtection="1"/>
    <xf numFmtId="9" fontId="0" fillId="0" borderId="1" xfId="0" applyNumberFormat="1" applyFont="1" applyBorder="1" applyAlignment="1" applyProtection="1">
      <alignment horizontal="center"/>
    </xf>
    <xf numFmtId="0" fontId="0" fillId="0" borderId="1" xfId="0" applyFont="1" applyBorder="1" applyAlignment="1" applyProtection="1">
      <alignment horizontal="center"/>
    </xf>
    <xf numFmtId="0" fontId="5" fillId="0" borderId="0" xfId="1" applyNumberFormat="1" applyFont="1" applyFill="1" applyBorder="1" applyAlignment="1" applyProtection="1">
      <alignment horizontal="center"/>
    </xf>
    <xf numFmtId="0" fontId="0" fillId="0" borderId="0" xfId="0" applyBorder="1" applyProtection="1"/>
    <xf numFmtId="0" fontId="1" fillId="0" borderId="5" xfId="0" applyFont="1" applyBorder="1" applyAlignment="1" applyProtection="1">
      <alignment horizontal="left" vertical="center"/>
    </xf>
    <xf numFmtId="0" fontId="1" fillId="0" borderId="1" xfId="0" applyFont="1" applyBorder="1" applyProtection="1"/>
    <xf numFmtId="0" fontId="1" fillId="0" borderId="0" xfId="0" applyFont="1" applyBorder="1" applyAlignment="1" applyProtection="1">
      <alignment vertical="center"/>
    </xf>
    <xf numFmtId="0" fontId="1" fillId="0" borderId="0" xfId="0" applyFont="1" applyBorder="1" applyProtection="1"/>
    <xf numFmtId="0" fontId="0" fillId="0" borderId="12" xfId="0" applyBorder="1" applyAlignment="1" applyProtection="1">
      <alignment horizontal="left" vertical="center"/>
    </xf>
    <xf numFmtId="0" fontId="1" fillId="0" borderId="0" xfId="0" applyFont="1" applyAlignment="1" applyProtection="1">
      <alignment horizontal="left" vertical="center"/>
    </xf>
    <xf numFmtId="0" fontId="1" fillId="0" borderId="0" xfId="0" applyFont="1" applyProtection="1"/>
    <xf numFmtId="0" fontId="0" fillId="0" borderId="0" xfId="0" applyBorder="1" applyAlignment="1" applyProtection="1"/>
    <xf numFmtId="0" fontId="1" fillId="0" borderId="1" xfId="0" applyFont="1" applyBorder="1" applyAlignment="1" applyProtection="1">
      <alignment horizontal="left" vertical="center"/>
    </xf>
    <xf numFmtId="0" fontId="1" fillId="0" borderId="2" xfId="0" applyFont="1" applyBorder="1" applyAlignment="1" applyProtection="1">
      <alignment horizontal="center"/>
    </xf>
    <xf numFmtId="0" fontId="0" fillId="0" borderId="18" xfId="0" applyBorder="1" applyAlignment="1" applyProtection="1">
      <alignment horizontal="center"/>
    </xf>
    <xf numFmtId="0" fontId="1" fillId="0" borderId="19" xfId="0" applyFont="1" applyBorder="1" applyAlignment="1" applyProtection="1">
      <alignment horizontal="center"/>
    </xf>
    <xf numFmtId="0" fontId="0" fillId="0" borderId="3" xfId="0" applyBorder="1" applyAlignment="1" applyProtection="1">
      <alignment horizontal="center"/>
    </xf>
    <xf numFmtId="0" fontId="0" fillId="0" borderId="0" xfId="0" applyFont="1" applyBorder="1" applyAlignment="1" applyProtection="1"/>
    <xf numFmtId="0" fontId="1" fillId="0" borderId="1" xfId="0" applyFont="1" applyBorder="1" applyAlignment="1" applyProtection="1">
      <alignment horizontal="center" vertical="center"/>
    </xf>
    <xf numFmtId="0" fontId="6" fillId="0" borderId="0" xfId="0" applyFont="1" applyFill="1" applyAlignment="1" applyProtection="1">
      <alignment vertical="center"/>
    </xf>
    <xf numFmtId="0" fontId="1" fillId="0" borderId="0" xfId="0" applyFont="1" applyBorder="1" applyAlignment="1" applyProtection="1">
      <alignment vertical="center"/>
    </xf>
    <xf numFmtId="0" fontId="1" fillId="0" borderId="0" xfId="0" applyFont="1" applyBorder="1" applyAlignment="1" applyProtection="1"/>
    <xf numFmtId="0" fontId="0" fillId="0" borderId="13" xfId="0" applyBorder="1" applyAlignment="1" applyProtection="1">
      <alignment horizontal="left" vertical="center"/>
    </xf>
    <xf numFmtId="0" fontId="0" fillId="0" borderId="13" xfId="0" applyBorder="1" applyAlignment="1" applyProtection="1">
      <alignment horizontal="center"/>
    </xf>
    <xf numFmtId="0" fontId="0" fillId="0" borderId="16" xfId="0" applyBorder="1" applyAlignment="1" applyProtection="1">
      <alignment horizontal="center"/>
    </xf>
    <xf numFmtId="0" fontId="0" fillId="0" borderId="17" xfId="0" applyBorder="1" applyAlignment="1" applyProtection="1">
      <alignment horizontal="center"/>
    </xf>
    <xf numFmtId="0" fontId="0" fillId="0" borderId="1" xfId="0" applyBorder="1" applyAlignment="1" applyProtection="1">
      <alignment horizontal="center" vertical="center"/>
    </xf>
    <xf numFmtId="0" fontId="0" fillId="0" borderId="9" xfId="0" applyBorder="1" applyProtection="1"/>
    <xf numFmtId="0" fontId="1" fillId="0" borderId="0" xfId="0" applyFont="1" applyAlignment="1" applyProtection="1">
      <alignment horizontal="center"/>
    </xf>
    <xf numFmtId="0" fontId="0" fillId="0" borderId="13" xfId="0" applyBorder="1" applyAlignment="1" applyProtection="1">
      <alignment horizontal="center" vertical="center"/>
    </xf>
    <xf numFmtId="0" fontId="0" fillId="0" borderId="2" xfId="0" applyBorder="1" applyProtection="1"/>
    <xf numFmtId="0" fontId="1" fillId="0" borderId="12" xfId="0" applyFont="1" applyBorder="1" applyAlignment="1" applyProtection="1">
      <alignment horizontal="center" vertical="center"/>
    </xf>
    <xf numFmtId="0" fontId="6" fillId="0" borderId="0" xfId="0" applyFont="1" applyFill="1" applyProtection="1"/>
    <xf numFmtId="0" fontId="0" fillId="3" borderId="1" xfId="0" applyFill="1" applyBorder="1" applyAlignment="1" applyProtection="1">
      <protection locked="0"/>
    </xf>
    <xf numFmtId="0" fontId="0" fillId="3" borderId="13" xfId="0" applyFill="1" applyBorder="1" applyAlignment="1" applyProtection="1">
      <protection locked="0"/>
    </xf>
    <xf numFmtId="0" fontId="0" fillId="3" borderId="12" xfId="0" applyFill="1" applyBorder="1" applyAlignment="1" applyProtection="1">
      <protection locked="0"/>
    </xf>
    <xf numFmtId="0" fontId="0" fillId="3" borderId="15" xfId="0" applyFill="1" applyBorder="1" applyAlignment="1" applyProtection="1">
      <alignment horizontal="center"/>
      <protection locked="0"/>
    </xf>
  </cellXfs>
  <cellStyles count="2">
    <cellStyle name="Procent" xfId="1" builtinId="5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10/relationships/person" Target="persons/person0.xml"/><Relationship Id="rId13" Type="http://schemas.openxmlformats.org/officeDocument/2006/relationships/customXml" Target="../customXml/item1.xml"/><Relationship Id="rId3" Type="http://schemas.openxmlformats.org/officeDocument/2006/relationships/theme" Target="theme/theme1.xml"/><Relationship Id="rId12" Type="http://schemas.microsoft.com/office/2017/10/relationships/person" Target="persons/person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11" Type="http://schemas.microsoft.com/office/2017/10/relationships/person" Target="persons/person2.xml"/><Relationship Id="rId5" Type="http://schemas.openxmlformats.org/officeDocument/2006/relationships/sharedStrings" Target="sharedStrings.xml"/><Relationship Id="rId15" Type="http://schemas.openxmlformats.org/officeDocument/2006/relationships/customXml" Target="../customXml/item3.xml"/><Relationship Id="rId10" Type="http://schemas.microsoft.com/office/2017/10/relationships/person" Target="persons/person1.xml"/><Relationship Id="rId4" Type="http://schemas.openxmlformats.org/officeDocument/2006/relationships/styles" Target="styles.xml"/><Relationship Id="rId9" Type="http://schemas.microsoft.com/office/2017/10/relationships/person" Target="persons/person.xml"/><Relationship Id="rId14" Type="http://schemas.openxmlformats.org/officeDocument/2006/relationships/customXml" Target="../customXml/item2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persons/person0.xml><?xml version="1.0" encoding="utf-8"?>
<personList xmlns="http://schemas.microsoft.com/office/spreadsheetml/2018/threadedcomments" xmlns:x="http://schemas.openxmlformats.org/spreadsheetml/2006/main"/>
</file>

<file path=xl/persons/person1.xml><?xml version="1.0" encoding="utf-8"?>
<personList xmlns="http://schemas.microsoft.com/office/spreadsheetml/2018/threadedcomments" xmlns:x="http://schemas.openxmlformats.org/spreadsheetml/2006/main"/>
</file>

<file path=xl/persons/person2.xml><?xml version="1.0" encoding="utf-8"?>
<personList xmlns="http://schemas.microsoft.com/office/spreadsheetml/2018/threadedcomments" xmlns:x="http://schemas.openxmlformats.org/spreadsheetml/2006/main"/>
</file>

<file path=xl/persons/person3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M36"/>
  <sheetViews>
    <sheetView showGridLines="0" showRowColHeaders="0" tabSelected="1" zoomScaleNormal="100" workbookViewId="0">
      <selection activeCell="N13" sqref="N13"/>
    </sheetView>
  </sheetViews>
  <sheetFormatPr defaultRowHeight="15" x14ac:dyDescent="0.25"/>
  <cols>
    <col min="1" max="1" width="24.140625" style="39" bestFit="1" customWidth="1"/>
    <col min="2" max="2" width="6.7109375" style="39" bestFit="1" customWidth="1"/>
    <col min="3" max="3" width="27.140625" style="39" customWidth="1"/>
    <col min="4" max="4" width="4.5703125" style="39" customWidth="1"/>
    <col min="5" max="5" width="4.140625" style="39" customWidth="1"/>
    <col min="6" max="6" width="4.140625" style="39" bestFit="1" customWidth="1"/>
    <col min="7" max="7" width="4.5703125" style="39" customWidth="1"/>
    <col min="8" max="8" width="4.85546875" style="41" customWidth="1"/>
    <col min="9" max="9" width="8.5703125" style="39" customWidth="1"/>
    <col min="10" max="10" width="13.7109375" style="39" customWidth="1"/>
    <col min="11" max="11" width="16.5703125" style="39" customWidth="1"/>
    <col min="12" max="12" width="16" style="39" customWidth="1"/>
    <col min="13" max="13" width="14.28515625" style="38" customWidth="1"/>
    <col min="14" max="16384" width="9.140625" style="39"/>
  </cols>
  <sheetData>
    <row r="2" spans="1:12" x14ac:dyDescent="0.25">
      <c r="A2" s="34" t="s">
        <v>5</v>
      </c>
      <c r="B2" s="10"/>
      <c r="C2" s="10"/>
      <c r="D2" s="35" t="s">
        <v>8</v>
      </c>
      <c r="E2" s="36"/>
      <c r="F2" s="36"/>
      <c r="G2" s="36"/>
      <c r="H2" s="36"/>
      <c r="I2" s="37"/>
      <c r="J2" s="10"/>
      <c r="K2" s="10"/>
      <c r="L2" s="10"/>
    </row>
    <row r="3" spans="1:12" x14ac:dyDescent="0.25">
      <c r="A3" s="34" t="s">
        <v>6</v>
      </c>
      <c r="B3" s="11"/>
      <c r="C3" s="10"/>
      <c r="D3" s="35" t="s">
        <v>7</v>
      </c>
      <c r="E3" s="36"/>
      <c r="F3" s="36"/>
      <c r="G3" s="36"/>
      <c r="H3" s="36"/>
      <c r="I3" s="37"/>
      <c r="J3" s="10"/>
      <c r="K3" s="10"/>
      <c r="L3" s="10"/>
    </row>
    <row r="4" spans="1:12" x14ac:dyDescent="0.25">
      <c r="A4" s="34" t="s">
        <v>63</v>
      </c>
      <c r="B4" s="10"/>
      <c r="C4" s="10"/>
      <c r="D4" s="35" t="s">
        <v>62</v>
      </c>
      <c r="E4" s="36"/>
      <c r="F4" s="36"/>
      <c r="G4" s="36"/>
      <c r="H4" s="36"/>
      <c r="I4" s="37"/>
      <c r="J4" s="10"/>
      <c r="K4" s="10"/>
      <c r="L4" s="10"/>
    </row>
    <row r="5" spans="1:12" x14ac:dyDescent="0.25">
      <c r="A5" s="34" t="s">
        <v>61</v>
      </c>
      <c r="B5" s="7"/>
      <c r="C5" s="7"/>
      <c r="D5" s="35" t="s">
        <v>62</v>
      </c>
      <c r="E5" s="36"/>
      <c r="F5" s="36"/>
      <c r="G5" s="36"/>
      <c r="H5" s="36"/>
      <c r="I5" s="37"/>
      <c r="J5" s="7"/>
      <c r="K5" s="7"/>
      <c r="L5" s="7"/>
    </row>
    <row r="6" spans="1:12" x14ac:dyDescent="0.25">
      <c r="B6" s="40"/>
      <c r="C6" s="40"/>
      <c r="J6" s="40"/>
      <c r="K6" s="40"/>
      <c r="L6" s="40"/>
    </row>
    <row r="7" spans="1:12" x14ac:dyDescent="0.25">
      <c r="D7" s="42" t="s">
        <v>51</v>
      </c>
      <c r="E7" s="43"/>
      <c r="F7" s="43"/>
      <c r="G7" s="44"/>
    </row>
    <row r="8" spans="1:12" x14ac:dyDescent="0.25">
      <c r="A8" s="45" t="s">
        <v>9</v>
      </c>
      <c r="B8" s="45"/>
      <c r="C8" s="46"/>
      <c r="D8" s="47">
        <v>0</v>
      </c>
      <c r="E8" s="47">
        <v>1</v>
      </c>
      <c r="F8" s="48" t="s">
        <v>38</v>
      </c>
      <c r="G8" s="47" t="s">
        <v>50</v>
      </c>
      <c r="H8" s="49" t="s">
        <v>4</v>
      </c>
      <c r="J8" s="45" t="s">
        <v>34</v>
      </c>
      <c r="K8" s="50"/>
      <c r="L8" s="50"/>
    </row>
    <row r="9" spans="1:12" x14ac:dyDescent="0.25">
      <c r="A9" s="51" t="s">
        <v>16</v>
      </c>
      <c r="B9" s="51" t="s">
        <v>37</v>
      </c>
      <c r="C9" s="52"/>
      <c r="D9" s="3"/>
      <c r="E9" s="3"/>
      <c r="F9" s="3"/>
      <c r="G9" s="3"/>
      <c r="H9" s="49">
        <f>IF(D9="x",7,IF(E9="x",5,IF(F9="x",3,IF(G9="x",1,0))))</f>
        <v>0</v>
      </c>
      <c r="J9" s="12"/>
      <c r="K9" s="12"/>
      <c r="L9" s="12"/>
    </row>
    <row r="10" spans="1:12" x14ac:dyDescent="0.25">
      <c r="A10" s="51"/>
      <c r="B10" s="51" t="s">
        <v>18</v>
      </c>
      <c r="C10" s="52"/>
      <c r="D10" s="3"/>
      <c r="E10" s="3"/>
      <c r="F10" s="3"/>
      <c r="G10" s="3"/>
      <c r="H10" s="49">
        <f t="shared" ref="H10:H18" si="0">IF(D10="x",7,IF(E10="x",5,IF(F10="x",3,IF(G10="x",1,0))))</f>
        <v>0</v>
      </c>
      <c r="J10" s="12"/>
      <c r="K10" s="12"/>
      <c r="L10" s="12"/>
    </row>
    <row r="11" spans="1:12" x14ac:dyDescent="0.25">
      <c r="A11" s="51"/>
      <c r="B11" s="51" t="s">
        <v>19</v>
      </c>
      <c r="C11" s="52"/>
      <c r="D11" s="3"/>
      <c r="E11" s="3"/>
      <c r="F11" s="3"/>
      <c r="G11" s="3"/>
      <c r="H11" s="49">
        <f t="shared" si="0"/>
        <v>0</v>
      </c>
      <c r="J11" s="12"/>
      <c r="K11" s="12"/>
      <c r="L11" s="12"/>
    </row>
    <row r="12" spans="1:12" x14ac:dyDescent="0.25">
      <c r="A12" s="52" t="s">
        <v>2</v>
      </c>
      <c r="B12" s="53"/>
      <c r="C12" s="53"/>
      <c r="D12" s="3"/>
      <c r="E12" s="3"/>
      <c r="F12" s="3"/>
      <c r="G12" s="3"/>
      <c r="H12" s="49">
        <f t="shared" si="0"/>
        <v>0</v>
      </c>
      <c r="J12" s="12"/>
      <c r="K12" s="12"/>
      <c r="L12" s="12"/>
    </row>
    <row r="13" spans="1:12" x14ac:dyDescent="0.25">
      <c r="A13" s="54" t="s">
        <v>3</v>
      </c>
      <c r="B13" s="55"/>
      <c r="C13" s="55"/>
      <c r="D13" s="3"/>
      <c r="E13" s="3"/>
      <c r="F13" s="3"/>
      <c r="G13" s="3"/>
      <c r="H13" s="49">
        <f t="shared" si="0"/>
        <v>0</v>
      </c>
      <c r="J13" s="12"/>
      <c r="K13" s="12"/>
      <c r="L13" s="12"/>
    </row>
    <row r="14" spans="1:12" x14ac:dyDescent="0.25">
      <c r="A14" s="56" t="s">
        <v>17</v>
      </c>
      <c r="B14" s="57" t="s">
        <v>41</v>
      </c>
      <c r="C14" s="58"/>
      <c r="D14" s="3"/>
      <c r="E14" s="3"/>
      <c r="F14" s="3"/>
      <c r="G14" s="3"/>
      <c r="H14" s="49">
        <f>IF(D14="x",5,IF(E14="x",4,IF(F14="x",3,IF(G14="x",1,0))))</f>
        <v>0</v>
      </c>
      <c r="J14" s="12"/>
      <c r="K14" s="12"/>
      <c r="L14" s="12"/>
    </row>
    <row r="15" spans="1:12" x14ac:dyDescent="0.25">
      <c r="A15" s="56"/>
      <c r="B15" s="59" t="s">
        <v>42</v>
      </c>
      <c r="C15" s="60"/>
      <c r="D15" s="3"/>
      <c r="E15" s="3"/>
      <c r="F15" s="3"/>
      <c r="G15" s="3"/>
      <c r="H15" s="49">
        <f t="shared" ref="H15:H17" si="1">IF(D15="x",5,IF(E15="x",4,IF(F15="x",3,IF(G15="x",1,0))))</f>
        <v>0</v>
      </c>
      <c r="J15" s="12"/>
      <c r="K15" s="12"/>
      <c r="L15" s="12"/>
    </row>
    <row r="16" spans="1:12" x14ac:dyDescent="0.25">
      <c r="A16" s="56" t="s">
        <v>0</v>
      </c>
      <c r="B16" s="59" t="s">
        <v>43</v>
      </c>
      <c r="C16" s="61"/>
      <c r="D16" s="3"/>
      <c r="E16" s="3"/>
      <c r="F16" s="3"/>
      <c r="G16" s="3"/>
      <c r="H16" s="49">
        <f t="shared" si="1"/>
        <v>0</v>
      </c>
      <c r="J16" s="12"/>
      <c r="K16" s="12"/>
      <c r="L16" s="12"/>
    </row>
    <row r="17" spans="1:13" x14ac:dyDescent="0.25">
      <c r="A17" s="56"/>
      <c r="B17" s="59" t="s">
        <v>44</v>
      </c>
      <c r="C17" s="60"/>
      <c r="D17" s="3"/>
      <c r="E17" s="3"/>
      <c r="F17" s="3"/>
      <c r="G17" s="3"/>
      <c r="H17" s="49">
        <f t="shared" si="1"/>
        <v>0</v>
      </c>
      <c r="J17" s="12"/>
      <c r="K17" s="12"/>
      <c r="L17" s="12"/>
    </row>
    <row r="18" spans="1:13" x14ac:dyDescent="0.25">
      <c r="A18" s="62" t="s">
        <v>14</v>
      </c>
      <c r="B18" s="63"/>
      <c r="C18" s="63"/>
      <c r="D18" s="3"/>
      <c r="E18" s="3"/>
      <c r="F18" s="3"/>
      <c r="G18" s="3"/>
      <c r="H18" s="49">
        <f t="shared" si="0"/>
        <v>0</v>
      </c>
      <c r="J18" s="12"/>
      <c r="K18" s="12"/>
      <c r="L18" s="12"/>
    </row>
    <row r="19" spans="1:13" x14ac:dyDescent="0.25">
      <c r="A19" s="62" t="s">
        <v>15</v>
      </c>
      <c r="B19" s="63"/>
      <c r="C19" s="63"/>
      <c r="D19" s="3"/>
      <c r="E19" s="3"/>
      <c r="F19" s="3"/>
      <c r="G19" s="3"/>
      <c r="H19" s="49">
        <f t="shared" ref="H19:H23" si="2">IF(D19="x",7,IF(E19="x",5,IF(F19="x",3,IF(G19="x",1,0))))</f>
        <v>0</v>
      </c>
      <c r="J19" s="12"/>
      <c r="K19" s="12"/>
      <c r="L19" s="12"/>
    </row>
    <row r="20" spans="1:13" x14ac:dyDescent="0.25">
      <c r="A20" s="64" t="s">
        <v>1</v>
      </c>
      <c r="B20" s="52" t="s">
        <v>20</v>
      </c>
      <c r="C20" s="53"/>
      <c r="D20" s="3"/>
      <c r="E20" s="3"/>
      <c r="F20" s="3"/>
      <c r="G20" s="3"/>
      <c r="H20" s="49">
        <f t="shared" si="2"/>
        <v>0</v>
      </c>
      <c r="J20" s="12"/>
      <c r="K20" s="12"/>
      <c r="L20" s="12"/>
    </row>
    <row r="21" spans="1:13" x14ac:dyDescent="0.25">
      <c r="A21" s="64"/>
      <c r="B21" s="52" t="s">
        <v>21</v>
      </c>
      <c r="C21" s="53"/>
      <c r="D21" s="3"/>
      <c r="E21" s="3"/>
      <c r="F21" s="3"/>
      <c r="G21" s="3"/>
      <c r="H21" s="49">
        <f t="shared" si="2"/>
        <v>0</v>
      </c>
      <c r="J21" s="12"/>
      <c r="K21" s="12"/>
      <c r="L21" s="12"/>
    </row>
    <row r="22" spans="1:13" x14ac:dyDescent="0.25">
      <c r="A22" s="65" t="s">
        <v>13</v>
      </c>
      <c r="B22" s="66"/>
      <c r="C22" s="66"/>
      <c r="D22" s="3"/>
      <c r="E22" s="3"/>
      <c r="F22" s="3"/>
      <c r="G22" s="3"/>
      <c r="H22" s="49">
        <f t="shared" si="2"/>
        <v>0</v>
      </c>
      <c r="J22" s="12"/>
      <c r="K22" s="12"/>
      <c r="L22" s="12"/>
    </row>
    <row r="23" spans="1:13" x14ac:dyDescent="0.25">
      <c r="A23" s="67" t="s">
        <v>39</v>
      </c>
      <c r="B23" s="68"/>
      <c r="C23" s="68"/>
      <c r="D23" s="3"/>
      <c r="E23" s="3"/>
      <c r="F23" s="3"/>
      <c r="G23" s="3"/>
      <c r="H23" s="49">
        <f t="shared" si="2"/>
        <v>0</v>
      </c>
      <c r="J23" s="15"/>
      <c r="K23" s="15"/>
      <c r="L23" s="15"/>
    </row>
    <row r="24" spans="1:13" x14ac:dyDescent="0.25">
      <c r="A24" s="67" t="s">
        <v>40</v>
      </c>
      <c r="B24" s="68"/>
      <c r="C24" s="68"/>
      <c r="D24" s="3"/>
      <c r="E24" s="3"/>
      <c r="F24" s="3"/>
      <c r="G24" s="3"/>
      <c r="H24" s="49">
        <f>IF(D24="x",0,IF(E24="x",-5,IF(F24="x",-10,IF(G24="x",-15,0))))</f>
        <v>0</v>
      </c>
      <c r="J24" s="16"/>
      <c r="K24" s="17"/>
      <c r="L24" s="18"/>
    </row>
    <row r="25" spans="1:13" x14ac:dyDescent="0.25">
      <c r="A25" s="69" t="s">
        <v>55</v>
      </c>
      <c r="B25" s="70"/>
      <c r="C25" s="71"/>
      <c r="D25" s="72" t="str">
        <f>IF(H25=0," ",(H25/97))</f>
        <v xml:space="preserve"> </v>
      </c>
      <c r="E25" s="73"/>
      <c r="F25" s="73"/>
      <c r="G25" s="73"/>
      <c r="H25" s="74">
        <f>SUM(H8:H24)</f>
        <v>0</v>
      </c>
      <c r="J25" s="22"/>
      <c r="K25" s="23"/>
      <c r="L25" s="24"/>
    </row>
    <row r="26" spans="1:13" x14ac:dyDescent="0.25">
      <c r="A26" s="75" t="s">
        <v>36</v>
      </c>
      <c r="B26" s="75"/>
      <c r="C26" s="75"/>
      <c r="D26" s="75"/>
      <c r="E26" s="75"/>
      <c r="F26" s="75"/>
      <c r="G26" s="75"/>
      <c r="H26" s="75"/>
      <c r="J26" s="76" t="s">
        <v>22</v>
      </c>
      <c r="K26" s="77" t="s">
        <v>23</v>
      </c>
      <c r="L26" s="4"/>
    </row>
    <row r="27" spans="1:13" x14ac:dyDescent="0.25">
      <c r="A27" s="78" t="str">
        <f>VLOOKUP($M$34,tabellen!A16:C21,2,FALSE)</f>
        <v xml:space="preserve">  </v>
      </c>
      <c r="B27" s="79"/>
      <c r="C27" s="79"/>
      <c r="D27" s="79"/>
      <c r="E27" s="79"/>
      <c r="F27" s="79"/>
      <c r="G27" s="79"/>
      <c r="H27" s="79"/>
      <c r="J27" s="80"/>
      <c r="K27" s="77" t="s">
        <v>24</v>
      </c>
      <c r="L27" s="4"/>
    </row>
    <row r="28" spans="1:13" x14ac:dyDescent="0.25">
      <c r="A28" s="78"/>
      <c r="B28" s="79"/>
      <c r="C28" s="79"/>
      <c r="D28" s="79"/>
      <c r="E28" s="79"/>
      <c r="F28" s="79"/>
      <c r="G28" s="79"/>
      <c r="H28" s="79"/>
      <c r="J28" s="81"/>
      <c r="K28" s="82"/>
    </row>
    <row r="29" spans="1:13" x14ac:dyDescent="0.25">
      <c r="A29" s="83"/>
      <c r="B29" s="83"/>
      <c r="C29" s="84" t="s">
        <v>58</v>
      </c>
      <c r="D29" s="85" t="s">
        <v>59</v>
      </c>
      <c r="E29" s="86"/>
      <c r="F29" s="87" t="s">
        <v>60</v>
      </c>
      <c r="G29" s="88"/>
      <c r="H29" s="89"/>
      <c r="J29" s="90" t="s">
        <v>57</v>
      </c>
      <c r="K29" s="105"/>
      <c r="L29" s="105"/>
      <c r="M29" s="91">
        <f>IF($H$25&gt;89,1,0)</f>
        <v>0</v>
      </c>
    </row>
    <row r="30" spans="1:13" ht="15.75" thickBot="1" x14ac:dyDescent="0.3">
      <c r="A30" s="92"/>
      <c r="B30" s="93"/>
      <c r="C30" s="94"/>
      <c r="D30" s="95" t="s">
        <v>64</v>
      </c>
      <c r="E30" s="96" t="s">
        <v>65</v>
      </c>
      <c r="F30" s="97" t="s">
        <v>64</v>
      </c>
      <c r="G30" s="95" t="s">
        <v>65</v>
      </c>
      <c r="H30" s="93"/>
      <c r="J30" s="98"/>
      <c r="K30" s="105"/>
      <c r="L30" s="105"/>
      <c r="M30" s="91">
        <f>IF(AND($H$25&gt;=80,$H$25&lt;90),2,0)</f>
        <v>0</v>
      </c>
    </row>
    <row r="31" spans="1:13" ht="16.5" thickTop="1" thickBot="1" x14ac:dyDescent="0.3">
      <c r="C31" s="99" t="s">
        <v>11</v>
      </c>
      <c r="D31" s="32"/>
      <c r="E31" s="33"/>
      <c r="F31" s="108"/>
      <c r="G31" s="32"/>
      <c r="H31" s="100"/>
      <c r="J31" s="101"/>
      <c r="K31" s="106"/>
      <c r="L31" s="106"/>
      <c r="M31" s="91">
        <f>IF(AND($H$25&gt;=70,$H$25&lt;80),3,0)</f>
        <v>0</v>
      </c>
    </row>
    <row r="32" spans="1:13" ht="15.75" thickTop="1" x14ac:dyDescent="0.25">
      <c r="C32" s="102" t="s">
        <v>52</v>
      </c>
      <c r="D32" s="3"/>
      <c r="E32" s="30"/>
      <c r="F32" s="31"/>
      <c r="G32" s="3"/>
      <c r="J32" s="103" t="s">
        <v>56</v>
      </c>
      <c r="K32" s="107"/>
      <c r="L32" s="107"/>
      <c r="M32" s="91">
        <f>IF(AND($H$25&gt;=60,$H$25&lt;70),4,0)</f>
        <v>0</v>
      </c>
    </row>
    <row r="33" spans="1:13" x14ac:dyDescent="0.25">
      <c r="C33" s="102" t="s">
        <v>54</v>
      </c>
      <c r="D33" s="3"/>
      <c r="E33" s="30"/>
      <c r="F33" s="31"/>
      <c r="G33" s="3"/>
      <c r="J33" s="90"/>
      <c r="K33" s="105"/>
      <c r="L33" s="105"/>
      <c r="M33" s="104">
        <f>IF(AND($H$25&gt;=1,$H$25&lt;60),5,0)</f>
        <v>0</v>
      </c>
    </row>
    <row r="34" spans="1:13" x14ac:dyDescent="0.25">
      <c r="C34" s="102" t="s">
        <v>12</v>
      </c>
      <c r="D34" s="3"/>
      <c r="E34" s="30"/>
      <c r="F34" s="31"/>
      <c r="G34" s="3"/>
      <c r="J34" s="90"/>
      <c r="K34" s="105"/>
      <c r="L34" s="105"/>
      <c r="M34" s="104">
        <f>SUM(M29:M33)</f>
        <v>0</v>
      </c>
    </row>
    <row r="36" spans="1:13" x14ac:dyDescent="0.25">
      <c r="A36" s="35" t="s">
        <v>10</v>
      </c>
      <c r="B36" s="36"/>
      <c r="C36" s="37"/>
      <c r="D36" s="19"/>
      <c r="E36" s="21"/>
      <c r="F36" s="21"/>
      <c r="G36" s="21"/>
      <c r="H36" s="21"/>
      <c r="I36" s="21"/>
      <c r="J36" s="21"/>
      <c r="K36" s="21"/>
      <c r="L36" s="20"/>
    </row>
  </sheetData>
  <sheetProtection sheet="1" objects="1" scenarios="1"/>
  <mergeCells count="69">
    <mergeCell ref="A26:H26"/>
    <mergeCell ref="D29:E29"/>
    <mergeCell ref="F29:G29"/>
    <mergeCell ref="A25:C25"/>
    <mergeCell ref="A27:H27"/>
    <mergeCell ref="A28:H28"/>
    <mergeCell ref="K33:L33"/>
    <mergeCell ref="K34:L34"/>
    <mergeCell ref="A36:C36"/>
    <mergeCell ref="D36:L36"/>
    <mergeCell ref="J29:J31"/>
    <mergeCell ref="J32:J34"/>
    <mergeCell ref="K29:L29"/>
    <mergeCell ref="K30:L30"/>
    <mergeCell ref="K31:L31"/>
    <mergeCell ref="K32:L32"/>
    <mergeCell ref="J15:L15"/>
    <mergeCell ref="J16:L16"/>
    <mergeCell ref="J17:L17"/>
    <mergeCell ref="J25:L25"/>
    <mergeCell ref="J19:L19"/>
    <mergeCell ref="J21:L21"/>
    <mergeCell ref="J23:L23"/>
    <mergeCell ref="J18:L18"/>
    <mergeCell ref="J24:L24"/>
    <mergeCell ref="J20:L20"/>
    <mergeCell ref="J22:L22"/>
    <mergeCell ref="J2:L2"/>
    <mergeCell ref="J3:L3"/>
    <mergeCell ref="J9:L9"/>
    <mergeCell ref="J10:L10"/>
    <mergeCell ref="J11:L11"/>
    <mergeCell ref="J4:L4"/>
    <mergeCell ref="J5:L5"/>
    <mergeCell ref="J8:L8"/>
    <mergeCell ref="J14:L14"/>
    <mergeCell ref="A8:C8"/>
    <mergeCell ref="A9:A11"/>
    <mergeCell ref="B9:C9"/>
    <mergeCell ref="B10:C10"/>
    <mergeCell ref="B11:C11"/>
    <mergeCell ref="A12:C12"/>
    <mergeCell ref="J12:L12"/>
    <mergeCell ref="J13:L13"/>
    <mergeCell ref="B14:C14"/>
    <mergeCell ref="B5:C5"/>
    <mergeCell ref="D5:I5"/>
    <mergeCell ref="D2:I2"/>
    <mergeCell ref="B2:C2"/>
    <mergeCell ref="B3:C3"/>
    <mergeCell ref="B4:C4"/>
    <mergeCell ref="D3:I3"/>
    <mergeCell ref="D4:I4"/>
    <mergeCell ref="D7:G7"/>
    <mergeCell ref="J26:J27"/>
    <mergeCell ref="D25:G25"/>
    <mergeCell ref="A19:C19"/>
    <mergeCell ref="A24:C24"/>
    <mergeCell ref="A23:C23"/>
    <mergeCell ref="A20:A21"/>
    <mergeCell ref="B20:C20"/>
    <mergeCell ref="B21:C21"/>
    <mergeCell ref="A22:C22"/>
    <mergeCell ref="A18:C18"/>
    <mergeCell ref="B16:C16"/>
    <mergeCell ref="B17:C17"/>
    <mergeCell ref="A14:A15"/>
    <mergeCell ref="A16:A17"/>
    <mergeCell ref="B15:C15"/>
  </mergeCells>
  <dataValidations count="1">
    <dataValidation type="list" allowBlank="1" showInputMessage="1" showErrorMessage="1" sqref="L26:L27" xr:uid="{00000000-0002-0000-0000-000001000000}">
      <formula1>omstandigheden</formula1>
    </dataValidation>
  </dataValidations>
  <pageMargins left="0.70866141732283472" right="0.70866141732283472" top="0.74803149606299213" bottom="0.74803149606299213" header="0.31496062992125984" footer="0.31496062992125984"/>
  <pageSetup scale="81" orientation="landscape" verticalDpi="0" r:id="rId1"/>
  <headerFooter>
    <oddHeader>&amp;CPerformanceformulier Scheidsrechters&amp;R&amp;G</oddHeader>
    <oddFooter>&amp;L©HdR v0926</oddFooter>
  </headerFooter>
  <ignoredErrors>
    <ignoredError sqref="H24" formula="1"/>
  </ignoredErrors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22"/>
  <sheetViews>
    <sheetView workbookViewId="0">
      <selection activeCell="B19" sqref="B19:C19"/>
    </sheetView>
  </sheetViews>
  <sheetFormatPr defaultRowHeight="15" x14ac:dyDescent="0.25"/>
  <cols>
    <col min="1" max="1" width="15" bestFit="1" customWidth="1"/>
    <col min="2" max="2" width="2" bestFit="1" customWidth="1"/>
    <col min="3" max="3" width="76.5703125" customWidth="1"/>
    <col min="4" max="4" width="23" bestFit="1" customWidth="1"/>
  </cols>
  <sheetData>
    <row r="1" spans="1:3" x14ac:dyDescent="0.25">
      <c r="A1" s="27">
        <v>0</v>
      </c>
      <c r="B1" s="29"/>
    </row>
    <row r="2" spans="1:3" x14ac:dyDescent="0.25">
      <c r="A2" s="1" t="s">
        <v>32</v>
      </c>
      <c r="B2" s="2">
        <v>4</v>
      </c>
    </row>
    <row r="3" spans="1:3" x14ac:dyDescent="0.25">
      <c r="A3" s="1" t="s">
        <v>25</v>
      </c>
      <c r="B3" s="2">
        <v>3</v>
      </c>
    </row>
    <row r="4" spans="1:3" x14ac:dyDescent="0.25">
      <c r="A4" s="1" t="s">
        <v>27</v>
      </c>
      <c r="B4" s="2">
        <v>2</v>
      </c>
    </row>
    <row r="5" spans="1:3" x14ac:dyDescent="0.25">
      <c r="A5" s="1" t="s">
        <v>26</v>
      </c>
      <c r="B5" s="2">
        <v>1</v>
      </c>
    </row>
    <row r="6" spans="1:3" x14ac:dyDescent="0.25">
      <c r="A6" s="1" t="s">
        <v>33</v>
      </c>
      <c r="B6" s="2">
        <v>0</v>
      </c>
    </row>
    <row r="8" spans="1:3" x14ac:dyDescent="0.25">
      <c r="A8" s="27"/>
      <c r="B8" s="29"/>
    </row>
    <row r="9" spans="1:3" x14ac:dyDescent="0.25">
      <c r="A9" s="1" t="s">
        <v>28</v>
      </c>
      <c r="B9" s="2">
        <v>4</v>
      </c>
    </row>
    <row r="10" spans="1:3" x14ac:dyDescent="0.25">
      <c r="A10" s="1" t="s">
        <v>29</v>
      </c>
      <c r="B10" s="2">
        <v>3</v>
      </c>
    </row>
    <row r="11" spans="1:3" x14ac:dyDescent="0.25">
      <c r="A11" s="1" t="s">
        <v>27</v>
      </c>
      <c r="B11" s="2">
        <v>2</v>
      </c>
    </row>
    <row r="12" spans="1:3" x14ac:dyDescent="0.25">
      <c r="A12" s="1" t="s">
        <v>30</v>
      </c>
      <c r="B12" s="2">
        <v>1</v>
      </c>
    </row>
    <row r="13" spans="1:3" x14ac:dyDescent="0.25">
      <c r="A13" s="1" t="s">
        <v>31</v>
      </c>
      <c r="B13" s="2">
        <v>0</v>
      </c>
    </row>
    <row r="15" spans="1:3" x14ac:dyDescent="0.25">
      <c r="A15" s="27" t="s">
        <v>35</v>
      </c>
      <c r="B15" s="28"/>
      <c r="C15" s="29"/>
    </row>
    <row r="16" spans="1:3" x14ac:dyDescent="0.25">
      <c r="A16" s="6">
        <v>0</v>
      </c>
      <c r="B16" s="25" t="s">
        <v>53</v>
      </c>
      <c r="C16" s="26"/>
    </row>
    <row r="17" spans="1:4" x14ac:dyDescent="0.25">
      <c r="A17" s="1">
        <v>1</v>
      </c>
      <c r="B17" s="14" t="s">
        <v>45</v>
      </c>
      <c r="C17" s="14"/>
      <c r="D17" s="5"/>
    </row>
    <row r="18" spans="1:4" x14ac:dyDescent="0.25">
      <c r="A18" s="1">
        <v>2</v>
      </c>
      <c r="B18" s="14" t="s">
        <v>46</v>
      </c>
      <c r="C18" s="14"/>
      <c r="D18" s="5"/>
    </row>
    <row r="19" spans="1:4" x14ac:dyDescent="0.25">
      <c r="A19" s="1">
        <v>3</v>
      </c>
      <c r="B19" s="14" t="s">
        <v>47</v>
      </c>
      <c r="C19" s="14"/>
      <c r="D19" s="5"/>
    </row>
    <row r="20" spans="1:4" x14ac:dyDescent="0.25">
      <c r="A20" s="1">
        <v>4</v>
      </c>
      <c r="B20" s="14" t="s">
        <v>48</v>
      </c>
      <c r="C20" s="14"/>
      <c r="D20" s="5"/>
    </row>
    <row r="21" spans="1:4" x14ac:dyDescent="0.25">
      <c r="A21" s="1">
        <v>5</v>
      </c>
      <c r="B21" s="8" t="s">
        <v>49</v>
      </c>
      <c r="C21" s="9"/>
      <c r="D21" s="1"/>
    </row>
    <row r="22" spans="1:4" x14ac:dyDescent="0.25">
      <c r="A22" s="13"/>
      <c r="B22" s="25"/>
      <c r="C22" s="26"/>
    </row>
  </sheetData>
  <sheetProtection sheet="1" objects="1" scenarios="1"/>
  <mergeCells count="10">
    <mergeCell ref="A22:C22"/>
    <mergeCell ref="A15:C15"/>
    <mergeCell ref="B16:C16"/>
    <mergeCell ref="A1:B1"/>
    <mergeCell ref="A8:B8"/>
    <mergeCell ref="B17:C17"/>
    <mergeCell ref="B18:C18"/>
    <mergeCell ref="B19:C19"/>
    <mergeCell ref="B21:C21"/>
    <mergeCell ref="B20:C20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03B77E40EADFA489A67CB534B287BE3" ma:contentTypeVersion="18" ma:contentTypeDescription="Create a new document." ma:contentTypeScope="" ma:versionID="b264796aa72e6291d9984defb0d6cb26">
  <xsd:schema xmlns:xsd="http://www.w3.org/2001/XMLSchema" xmlns:xs="http://www.w3.org/2001/XMLSchema" xmlns:p="http://schemas.microsoft.com/office/2006/metadata/properties" xmlns:ns2="e5c15a1d-1610-4422-81fe-e32f19433a27" xmlns:ns3="01124785-d962-4676-b60b-ce743d4b62b4" targetNamespace="http://schemas.microsoft.com/office/2006/metadata/properties" ma:root="true" ma:fieldsID="0e9266203940776f71c19d21add8b902" ns2:_="" ns3:_="">
    <xsd:import namespace="e5c15a1d-1610-4422-81fe-e32f19433a27"/>
    <xsd:import namespace="01124785-d962-4676-b60b-ce743d4b62b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5c15a1d-1610-4422-81fe-e32f19433a2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ce795f72-2f78-440b-8cb5-512a0e0256a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1124785-d962-4676-b60b-ce743d4b62b4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796db2bb-4214-436c-a923-12a773ad9f4c}" ma:internalName="TaxCatchAll" ma:showField="CatchAllData" ma:web="01124785-d962-4676-b60b-ce743d4b62b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5c15a1d-1610-4422-81fe-e32f19433a27">
      <Terms xmlns="http://schemas.microsoft.com/office/infopath/2007/PartnerControls"/>
    </lcf76f155ced4ddcb4097134ff3c332f>
    <TaxCatchAll xmlns="01124785-d962-4676-b60b-ce743d4b62b4" xsi:nil="true"/>
  </documentManagement>
</p:properties>
</file>

<file path=customXml/itemProps1.xml><?xml version="1.0" encoding="utf-8"?>
<ds:datastoreItem xmlns:ds="http://schemas.openxmlformats.org/officeDocument/2006/customXml" ds:itemID="{FD2AB57E-C285-4599-B2D7-DD2C216BA109}"/>
</file>

<file path=customXml/itemProps2.xml><?xml version="1.0" encoding="utf-8"?>
<ds:datastoreItem xmlns:ds="http://schemas.openxmlformats.org/officeDocument/2006/customXml" ds:itemID="{D8C6286C-81B2-4211-8A7D-DA1AAF7F0CC4}"/>
</file>

<file path=customXml/itemProps3.xml><?xml version="1.0" encoding="utf-8"?>
<ds:datastoreItem xmlns:ds="http://schemas.openxmlformats.org/officeDocument/2006/customXml" ds:itemID="{ACEA5FC0-7D93-451D-A367-6FAA7FF488B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2</vt:i4>
      </vt:variant>
      <vt:variant>
        <vt:lpstr>Benoemde bereiken</vt:lpstr>
      </vt:variant>
      <vt:variant>
        <vt:i4>2</vt:i4>
      </vt:variant>
    </vt:vector>
  </HeadingPairs>
  <TitlesOfParts>
    <vt:vector size="4" baseType="lpstr">
      <vt:lpstr>beoordelingsformulier</vt:lpstr>
      <vt:lpstr>tabellen</vt:lpstr>
      <vt:lpstr>intensiteit</vt:lpstr>
      <vt:lpstr>omstandigheden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Henrie de Ruiter</dc:creator>
  <cp:lastModifiedBy>Henrie de Ruiter</cp:lastModifiedBy>
  <cp:lastPrinted>2026-08-11T20:17:46Z</cp:lastPrinted>
  <dcterms:created xsi:type="dcterms:W3CDTF">2018-03-04T12:30:21Z</dcterms:created>
  <dcterms:modified xsi:type="dcterms:W3CDTF">2026-08-11T20:19:46Z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0x010100003B77E40EADFA489A67CB534B287BE3</vt:lpwstr>
  </property>
</Properties>
</file>